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<sst xmlns="http://schemas.openxmlformats.org/spreadsheetml/2006/main" count="1741" uniqueCount="468">
  <si>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</si>
  <si>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</si>
  <si>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</si>
  <si>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</si>
  <si>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</si>
  <si>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</si>
  <si>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</si>
  <si>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</si>
  <si>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</si>
  <si>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</si>
  <si>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</si>
  <si>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</si>
  <si>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</si>
  <si>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</si>
  <si>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</si>
  <si>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</si>
  <si>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</si>
  <si>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</si>
  <si>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</si>
  <si>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</si>
  <si>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</si>
  <si>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</si>
  <si>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</si>
  <si>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</si>
  <si>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</si>
  <si>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</si>
  <si>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</si>
  <si>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</si>
  <si>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</si>
  <si>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</si>
  <si>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</si>
  <si>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</si>
  <si>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</si>
  <si>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</si>
  <si>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</si>
  <si>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</si>
  <si>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</si>
  <si>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</si>
  <si>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</si>
  <si>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</si>
  <si>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</si>
  <si>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</si>
  <si>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</si>
  <si>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</si>
  <si>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</si>
  <si>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</si>
  <si>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</si>
  <si>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</si>
  <si>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</si>
  <si>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</si>
  <si>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</si>
  <si>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</si>
  <si>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</si>
  <si>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</si>
  <si>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</si>
  <si>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</si>
  <si>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</si>
  <si>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</si>
  <si>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</si>
  <si>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</si>
  <si>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</si>
  <si>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</si>
  <si>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</si>
  <si>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</si>
  <si>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</si>
  <si>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</si>
  <si>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</si>
  <si>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</si>
  <si>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</si>
  <si>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</si>
  <si>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</si>
  <si>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</si>
  <si>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</si>
  <si>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</si>
  <si>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</si>
  <si>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</si>
  <si>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</si>
  <si>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</si>
  <si>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</si>
  <si>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</si>
  <si>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</si>
  <si>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</si>
  <si>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</si>
  <si>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</si>
  <si>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</si>
  <si>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</si>
  <si>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</si>
  <si>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</si>
  <si>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</si>
  <si>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</si>
  <si>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</si>
  <si>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</si>
  <si>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</si>
  <si>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</si>
  <si>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</si>
  <si>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</si>
  <si>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</si>
  <si>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</si>
  <si>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</si>
  <si>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</si>
  <si>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</si>
  <si>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</si>
  <si>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</si>
  <si>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</si>
  <si>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</si>
  <si>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</si>
  <si>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</si>
  <si>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</si>
  <si>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</si>
  <si>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</si>
  <si>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</si>
  <si>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</si>
  <si>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</si>
  <si>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</si>
  <si>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</si>
  <si>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</si>
  <si>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</si>
  <si>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</si>
  <si>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</si>
  <si>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</si>
  <si>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</si>
  <si>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</si>
  <si>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</si>
  <si>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</si>
  <si>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</si>
  <si>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</si>
  <si>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</si>
  <si>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</si>
  <si>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</si>
  <si>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</si>
  <si>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</si>
  <si>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</si>
  <si>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</si>
  <si>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</si>
  <si>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</si>
  <si>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</si>
  <si>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</si>
  <si>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</si>
  <si>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</si>
  <si>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</si>
  <si>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</si>
  <si>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</si>
  <si>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</si>
  <si>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</si>
  <si>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</si>
  <si>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</si>
  <si>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</si>
  <si>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</si>
  <si>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</si>
  <si>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</si>
  <si>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</si>
  <si>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</si>
  <si>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</si>
  <si>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</si>
  <si>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</si>
  <si>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</si>
  <si>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</si>
  <si>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</si>
  <si>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</si>
  <si>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</si>
  <si>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</si>
  <si>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</si>
  <si>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</si>
  <si>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</si>
  <si>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</si>
  <si>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</si>
  <si>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</si>
  <si>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</si>
  <si>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</si>
  <si>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</si>
  <si>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</si>
  <si>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</si>
  <si>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</si>
  <si>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</si>
  <si>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</si>
  <si>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</si>
  <si>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</si>
  <si>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</si>
  <si>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</si>
  <si>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</si>
  <si>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</si>
  <si>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</si>
  <si>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</si>
  <si>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</si>
  <si>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</si>
  <si>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</si>
  <si>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</si>
  <si>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</si>
  <si>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</si>
  <si>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</si>
  <si>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</si>
  <si>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</si>
  <si>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</si>
  <si>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</si>
  <si>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</si>
  <si>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</si>
  <si>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</si>
  <si>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</si>
  <si>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</si>
  <si>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</si>
  <si>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</si>
  <si>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</si>
  <si>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</si>
  <si>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</si>
  <si>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</si>
  <si>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</si>
  <si>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</si>
  <si>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</si>
  <si>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</si>
  <si>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</si>
  <si>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</si>
  <si>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</si>
  <si>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</si>
  <si>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</si>
  <si>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</si>
  <si>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</si>
  <si>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</si>
  <si>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</si>
  <si>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</si>
  <si>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</si>
  <si>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</si>
  <si>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</si>
  <si>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</si>
  <si>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</si>
  <si>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</si>
  <si>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</si>
  <si>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</si>
  <si>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</si>
  <si>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</si>
  <si>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</si>
  <si>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</si>
  <si>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</si>
  <si>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</si>
  <si>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</si>
  <si>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</si>
  <si>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</si>
  <si>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</si>
  <si>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</si>
  <si>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</si>
  <si>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</si>
  <si>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</si>
  <si>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</si>
  <si>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</si>
  <si>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</si>
  <si>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</si>
  <si>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</si>
  <si>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</si>
  <si>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</si>
  <si>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</si>
  <si>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</si>
  <si>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</si>
  <si>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</si>
  <si>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</si>
  <si>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</si>
  <si>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</si>
  <si>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</si>
  <si>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</si>
  <si>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</si>
  <si>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</si>
  <si>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</si>
  <si>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</si>
  <si>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6.144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</si>
  <si>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</si>
  <si>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</si>
  <si>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</si>
  <si>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</si>
  <si>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</si>
  <si>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</si>
  <si>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28.07.2027</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</si>
  <si>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</si>
  <si>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</si>
  <si>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</si>
  <si>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</si>
  <si>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</si>
  <si>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</si>
  <si>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</si>
  <si>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</si>
  <si>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1,161/Замена линий электропередачи (Lnз_лэп)_x000d_
-0,0051438000/SAIDI (∆Пsaidi)_x000d_
-0,0049900000/SAIFI (∆Пsaifi)_x000d_
-44,088/Изменение объема недоотпущенной электрической энергии (∆Пens)_x000d_
1.161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</si>
  <si>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</si>
  <si>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</si>
  <si>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</si>
  <si>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№115 - РП 10 кВ №73 ф.46 ПС 110/10 кВ №149 Мясново с заменой кабеля протяженностью 1,161 км</t>
  </si>
  <si>
    <t>Замещение (обновление) электрической сети. Действующая КЛ введена в эксплуатацию в 2000 г, регулярно повреждается, имеет большое количество соединительных муфт - 25. Акт технического обследования №14 от 22.09.2022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</si>
  <si>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</si>
  <si>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</si>
  <si>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</si>
  <si>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</si>
  <si>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</si>
  <si>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</si>
  <si>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</si>
  <si>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</si>
  <si>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</si>
  <si>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1.161 Км_x000d_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</si>
  <si>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</si>
  <si>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</si>
  <si>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</si>
  <si>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</si>
  <si>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</si>
  <si>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</si>
  <si>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</si>
  <si>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</si>
  <si>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</si>
  <si>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</si>
  <si>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</si>
  <si>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</si>
  <si>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</si>
  <si>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</si>
  <si>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</si>
  <si>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</si>
  <si>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</si>
  <si>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</si>
  <si>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</si>
  <si>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</si>
  <si>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</si>
  <si>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</si>
  <si>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</si>
  <si>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</si>
  <si>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</si>
  <si>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</si>
  <si>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</si>
  <si>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</si>
  <si>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</si>
  <si>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</si>
  <si>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</si>
  <si>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</si>
  <si>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</si>
  <si>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</si>
  <si>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</si>
  <si>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</si>
  <si>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</si>
  <si>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</si>
  <si>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</si>
  <si>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</si>
  <si>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</si>
  <si>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</si>
  <si>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</si>
  <si>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</si>
  <si>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</si>
  <si>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</si>
  <si>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</si>
  <si>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</si>
  <si>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</si>
  <si>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</si>
  <si>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</si>
  <si>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</si>
  <si>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</si>
  <si>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</si>
  <si>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</si>
  <si>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</si>
  <si>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</si>
  <si>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</si>
  <si>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</si>
  <si>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</si>
  <si>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</si>
  <si>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</si>
  <si>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</si>
  <si>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M_ТГС-015-051</t>
  </si>
  <si>
    <t>Техперевооружение КЛ 10 кВ ТП 10/0,4 кВ №115 - РП 10 кВ №73 ф.46 ПС 110/10 кВ №149 Мясново с заменой кабеля (протяженность 1,161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</si>
  <si>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</si>
  <si>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</si>
  <si>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</si>
  <si>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</si>
  <si>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</si>
  <si>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</si>
  <si>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</si>
  <si>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</si>
  <si>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</si>
  <si>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</si>
  <si>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</si>
  <si>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</si>
  <si>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</si>
  <si>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</si>
  <si>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</si>
  <si>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</si>
  <si>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</si>
  <si>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</si>
  <si>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</si>
  <si>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</si>
  <si>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</si>
  <si>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</si>
  <si>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</si>
  <si>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</si>
  <si>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</si>
  <si>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</si>
  <si>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</si>
  <si>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</si>
  <si>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71 - ТП 115</t>
  </si>
  <si>
    <t>10кВ</t>
  </si>
  <si>
    <t>3*150</t>
  </si>
  <si>
    <t>ААБ 3*150</t>
  </si>
  <si>
    <t>АСБл 3*150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</si>
  <si>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</si>
  <si>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</si>
  <si>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</si>
  <si>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</si>
  <si>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</si>
  <si>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</si>
  <si>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</si>
  <si>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</si>
  <si>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</si>
  <si>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</si>
  <si>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</si>
  <si>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</si>
  <si>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</si>
  <si>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</si>
  <si>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</si>
  <si>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</si>
  <si>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</si>
  <si>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</si>
  <si>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</si>
  <si>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</si>
  <si>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</si>
  <si>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</si>
  <si>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</si>
  <si>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</si>
  <si>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</si>
  <si>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</si>
  <si>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</si>
  <si>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</si>
  <si>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115 - РП 73 ф.46</t>
  </si>
  <si>
    <t>Журнал 117, Акт В-107</t>
  </si>
  <si>
    <t>4.12</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</si>
  <si>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 год принято на уровне факта 2021г. Данные в стб 23-25 - это разница между ожидаемыми значениями показателей надежности и фактом 2019г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</si>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</sst>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8.5604359999999993</v>
      </c>
    </row>
    <row r="49" spans="1:3" s="0" customFormat="1" ht="71.25" customHeight="1" thickBot="1">
      <c r="A49" s="142" t="s">
        <v>232</v>
      </c>
      <c r="B49" s="143" t="s">
        <v>258</v>
      </c>
      <c r="C49" s="144">
        <v>7.1336959999999996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№115 - РП 10 кВ №73 ф.46 ПС 110/10 кВ №149 Мясново с заменой кабеля (протяженность 1,161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v>1</v>
      </c>
      <c r="F26" s="256" t="s">
        <v>265</v>
      </c>
      <c r="G26" s="256"/>
      <c r="H26" s="256"/>
      <c r="I26" s="256"/>
      <c r="J26" s="256"/>
      <c r="K26" s="256">
        <v>1.161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№115 - РП 10 кВ №73 ф.46 ПС 110/10 кВ №149 Мясново с заменой кабеля (протяженность 1,161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№115 - РП 10 кВ №73 ф.46 ПС 110/10 кВ №149 Мясново с заменой кабеля (протяженность 1,161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8.5604352000000006</v>
      </c>
    </row>
    <row r="28" spans="1:2" ht="16.5" thickBot="1">
      <c r="A28" s="90" t="s">
        <v>297</v>
      </c>
      <c r="B28" s="91" t="s">
        <v>350</v>
      </c>
    </row>
    <row r="29" spans="1:2" ht="29.25" thickBot="1">
      <c r="A29" s="92" t="s">
        <v>299</v>
      </c>
      <c r="B29" s="93">
        <v>8.5600000000000005</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376</v>
      </c>
      <c r="R21" s="264"/>
      <c r="S21" s="262" t="s">
        <v>377</v>
      </c>
      <c r="T21" s="263"/>
    </row>
    <row r="22" spans="1:20" ht="204.75" customHeight="1">
      <c r="A22" s="328"/>
      <c r="B22" s="329"/>
      <c r="C22" s="330"/>
      <c r="D22" s="331"/>
      <c r="E22" s="329"/>
      <c r="F22" s="330"/>
      <c r="G22" s="329"/>
      <c r="H22" s="330"/>
      <c r="I22" s="329"/>
      <c r="J22" s="330"/>
      <c r="K22" s="332"/>
      <c r="L22" s="329"/>
      <c r="M22" s="330"/>
      <c r="N22" s="329"/>
      <c r="O22" s="330"/>
      <c r="P22" s="332"/>
      <c r="Q22" s="269" t="s">
        <v>380</v>
      </c>
      <c r="R22" s="269" t="s">
        <v>381</v>
      </c>
      <c r="S22" s="269" t="s">
        <v>382</v>
      </c>
      <c r="T22" s="269" t="s">
        <v>383</v>
      </c>
    </row>
    <row r="23" spans="1:20" ht="51.75" customHeight="1">
      <c r="A23" s="333"/>
      <c r="B23" s="334" t="s">
        <v>384</v>
      </c>
      <c r="C23" s="334" t="s">
        <v>385</v>
      </c>
      <c r="D23" s="332"/>
      <c r="E23" s="334" t="s">
        <v>384</v>
      </c>
      <c r="F23" s="334" t="s">
        <v>385</v>
      </c>
      <c r="G23" s="334" t="s">
        <v>384</v>
      </c>
      <c r="H23" s="334" t="s">
        <v>385</v>
      </c>
      <c r="I23" s="334" t="s">
        <v>384</v>
      </c>
      <c r="J23" s="334" t="s">
        <v>385</v>
      </c>
      <c r="K23" s="334" t="s">
        <v>384</v>
      </c>
      <c r="L23" s="334" t="s">
        <v>384</v>
      </c>
      <c r="M23" s="334" t="s">
        <v>385</v>
      </c>
      <c r="N23" s="334" t="s">
        <v>384</v>
      </c>
      <c r="O23" s="334" t="s">
        <v>385</v>
      </c>
      <c r="P23" s="332" t="s">
        <v>384</v>
      </c>
      <c r="Q23" s="269" t="s">
        <v>384</v>
      </c>
      <c r="R23" s="269" t="s">
        <v>384</v>
      </c>
      <c r="S23" s="269" t="s">
        <v>384</v>
      </c>
      <c r="T23" s="269" t="s">
        <v>384</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2000</v>
      </c>
      <c r="K25" s="257">
        <v>1</v>
      </c>
      <c r="L25" s="257">
        <v>1</v>
      </c>
      <c r="M25" s="257" t="s">
        <v>388</v>
      </c>
      <c r="N25" s="257" t="s">
        <v>388</v>
      </c>
      <c r="O25" s="257" t="s">
        <v>389</v>
      </c>
      <c r="P25" s="257" t="s">
        <v>390</v>
      </c>
      <c r="Q25" s="257">
        <v>1.1161000000000001</v>
      </c>
      <c r="R25" s="257">
        <v>1.1161000000000001</v>
      </c>
      <c r="S25" s="257" t="s">
        <v>183</v>
      </c>
      <c r="T25" s="257">
        <v>2021</v>
      </c>
      <c r="U25" s="257">
        <v>25</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419</v>
      </c>
      <c r="C26" s="292">
        <v>0.92</v>
      </c>
      <c r="D26" s="291">
        <v>252</v>
      </c>
      <c r="E26" s="291">
        <v>0.20</v>
      </c>
      <c r="F26" s="292">
        <v>231.84</v>
      </c>
      <c r="G26" s="293">
        <v>46.368000000000009</v>
      </c>
      <c r="H26" s="294">
        <v>42844</v>
      </c>
      <c r="I26" s="295">
        <v>0.0054112594528988893</v>
      </c>
      <c r="J26" s="295">
        <v>0.0058818037531509666</v>
      </c>
      <c r="K26" s="296" t="s">
        <v>420</v>
      </c>
      <c r="L26" s="297" t="s">
        <v>421</v>
      </c>
      <c r="M26" s="291">
        <v>2027</v>
      </c>
      <c r="N26" s="294">
        <v>38</v>
      </c>
      <c r="O26" s="292">
        <v>11.40</v>
      </c>
      <c r="P26" s="292">
        <v>0.30</v>
      </c>
      <c r="Q26" s="292">
        <v>7.0387836981769547E-06</v>
      </c>
      <c r="R26" s="294">
        <v>42621</v>
      </c>
      <c r="S26" s="298">
        <v>0.00026747378053072431</v>
      </c>
      <c r="T26" s="295">
        <v>0.00089157926843574768</v>
      </c>
      <c r="U26" s="293">
        <v>2.2800000000000002</v>
      </c>
      <c r="V26" s="299">
        <v>7.0387836981769547E-06</v>
      </c>
      <c r="W26" s="298">
        <v>-0.0051437856723681652</v>
      </c>
      <c r="X26" s="295">
        <v>-0.0049902244847152191</v>
      </c>
      <c r="Y26" s="293">
        <v>-44.088000000000008</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№115 - РП 10 кВ №73 ф.46 ПС 110/10 кВ №149 Мясново с заменой кабеля (протяженность 1,161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8.5604359999999993</v>
      </c>
      <c r="E24" s="159">
        <v>8.5604359999999993</v>
      </c>
      <c r="F24" s="159">
        <v>8.5604359999999993</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8.5604359999999993</v>
      </c>
      <c r="AA24" s="159" t="s">
        <v>274</v>
      </c>
      <c r="AB24" s="159" t="str">
        <f>IF(SUM(H24,L24,P24,T24,X24)=0,"нд",SUM(H24,L24,P24,T24,X24))</f>
        <v>нд</v>
      </c>
      <c r="AC24" s="159">
        <f>IF(SUM(J24,N24,R24,V24,Z24)=0,"нд",SUM(J24,N24,R24,V24,Z24))</f>
        <v>8.5604359999999993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8.5604359999999993</v>
      </c>
      <c r="E27" s="124">
        <v>8.5604359999999993</v>
      </c>
      <c r="F27" s="124">
        <v>8.5604359999999993</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8.5604359999999993</v>
      </c>
      <c r="AA27" s="124" t="s">
        <v>274</v>
      </c>
      <c r="AB27" s="124" t="str">
        <f t="shared" si="0"/>
        <v>нд</v>
      </c>
      <c r="AC27" s="124">
        <f t="shared" si="1"/>
        <v>8.5604359999999993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7.1336959999999996</v>
      </c>
      <c r="E30" s="159">
        <v>7.1336959999999996</v>
      </c>
      <c r="F30" s="159">
        <v>7.1336959999999996</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7.1336959999999996</v>
      </c>
      <c r="AA30" s="159" t="s">
        <v>274</v>
      </c>
      <c r="AB30" s="159" t="str">
        <f t="shared" si="0"/>
        <v>нд</v>
      </c>
      <c r="AC30" s="159">
        <f t="shared" si="1"/>
        <v>7.1336959999999996</v>
      </c>
    </row>
    <row r="31" spans="1:29" ht="15.75">
      <c r="A31" s="161" t="s">
        <v>118</v>
      </c>
      <c r="B31" s="32" t="s">
        <v>117</v>
      </c>
      <c r="C31" s="124" t="s">
        <v>265</v>
      </c>
      <c r="D31" s="124">
        <v>0.58882800000000002</v>
      </c>
      <c r="E31" s="124">
        <v>0.58882800000000002</v>
      </c>
      <c r="F31" s="124">
        <v>0.58882800000000002</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0.58882800000000002</v>
      </c>
      <c r="AA31" s="124" t="s">
        <v>274</v>
      </c>
      <c r="AB31" s="124" t="str">
        <f t="shared" si="0"/>
        <v>нд</v>
      </c>
      <c r="AC31" s="124">
        <f t="shared" si="1"/>
        <v>0.58882800000000002</v>
      </c>
    </row>
    <row r="32" spans="1:29" ht="31.5">
      <c r="A32" s="161" t="s">
        <v>116</v>
      </c>
      <c r="B32" s="32" t="s">
        <v>115</v>
      </c>
      <c r="C32" s="124" t="s">
        <v>265</v>
      </c>
      <c r="D32" s="124">
        <v>6.2949739999999998</v>
      </c>
      <c r="E32" s="124">
        <v>6.2949739999999998</v>
      </c>
      <c r="F32" s="124">
        <v>6.2949739999999998</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6.2949739999999998</v>
      </c>
      <c r="AA32" s="124" t="s">
        <v>274</v>
      </c>
      <c r="AB32" s="124" t="str">
        <f t="shared" si="0"/>
        <v>нд</v>
      </c>
      <c r="AC32" s="124">
        <f t="shared" si="1"/>
        <v>6.2949739999999998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0.24989400000000001</v>
      </c>
      <c r="E34" s="124">
        <v>0.24989400000000001</v>
      </c>
      <c r="F34" s="124">
        <v>0.24989400000000001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0.24989400000000001</v>
      </c>
      <c r="AA34" s="124" t="s">
        <v>274</v>
      </c>
      <c r="AB34" s="124" t="str">
        <f t="shared" si="0"/>
        <v>нд</v>
      </c>
      <c r="AC34" s="124">
        <f t="shared" si="1"/>
        <v>0.24989400000000001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1.161</v>
      </c>
      <c r="E41" s="124">
        <v>1.161</v>
      </c>
      <c r="F41" s="124">
        <v>1.161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1.161</v>
      </c>
      <c r="AA41" s="124" t="s">
        <v>274</v>
      </c>
      <c r="AB41" s="124" t="str">
        <f t="shared" si="0"/>
        <v>нд</v>
      </c>
      <c r="AC41" s="124">
        <f t="shared" si="1"/>
        <v>1.161</v>
      </c>
    </row>
    <row r="42" spans="1:29" ht="18.75">
      <c r="A42" s="160" t="s">
        <v>102</v>
      </c>
      <c r="B42" s="45" t="s">
        <v>87</v>
      </c>
      <c r="C42" s="124" t="s">
        <v>265</v>
      </c>
      <c r="D42" s="124">
        <v>1</v>
      </c>
      <c r="E42" s="124">
        <v>1</v>
      </c>
      <c r="F42" s="124">
        <v>1</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1</v>
      </c>
      <c r="AA42" s="124" t="s">
        <v>274</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1.161</v>
      </c>
      <c r="E49" s="124">
        <v>1.161</v>
      </c>
      <c r="F49" s="124">
        <v>1.161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1.161</v>
      </c>
      <c r="AA49" s="124" t="s">
        <v>274</v>
      </c>
      <c r="AB49" s="124" t="str">
        <f t="shared" si="0"/>
        <v>нд</v>
      </c>
      <c r="AC49" s="124">
        <f t="shared" si="1"/>
        <v>1.161</v>
      </c>
    </row>
    <row r="50" spans="1:29" ht="18.75">
      <c r="A50" s="160" t="s">
        <v>88</v>
      </c>
      <c r="B50" s="45" t="s">
        <v>87</v>
      </c>
      <c r="C50" s="124" t="s">
        <v>265</v>
      </c>
      <c r="D50" s="124">
        <v>1</v>
      </c>
      <c r="E50" s="124">
        <v>1</v>
      </c>
      <c r="F50" s="124">
        <v>1</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1</v>
      </c>
      <c r="AA50" s="124" t="s">
        <v>274</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7.1336959999999996</v>
      </c>
      <c r="E52" s="124">
        <v>7.1336959999999996</v>
      </c>
      <c r="F52" s="124">
        <v>7.1336959999999996</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7.1336959999999996</v>
      </c>
      <c r="AA52" s="124" t="s">
        <v>274</v>
      </c>
      <c r="AB52" s="124" t="str">
        <f t="shared" si="0"/>
        <v>нд</v>
      </c>
      <c r="AC52" s="124">
        <f t="shared" si="1"/>
        <v>7.1336959999999996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1.161</v>
      </c>
      <c r="E56" s="124">
        <v>1.161</v>
      </c>
      <c r="F56" s="124">
        <v>1.161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1.161</v>
      </c>
      <c r="AA56" s="124" t="s">
        <v>274</v>
      </c>
      <c r="AB56" s="124" t="str">
        <f t="shared" si="0"/>
        <v>нд</v>
      </c>
      <c r="AC56" s="124">
        <f t="shared" si="1"/>
        <v>1.161</v>
      </c>
    </row>
    <row r="57" spans="1:29" ht="18.75">
      <c r="A57" s="160" t="s">
        <v>79</v>
      </c>
      <c r="B57" s="45" t="s">
        <v>73</v>
      </c>
      <c r="C57" s="124" t="s">
        <v>265</v>
      </c>
      <c r="D57" s="124">
        <v>1</v>
      </c>
      <c r="E57" s="124">
        <v>1</v>
      </c>
      <c r="F57" s="124">
        <v>1</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1</v>
      </c>
      <c r="AA57" s="124" t="s">
        <v>274</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